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filterPrivacy="1" defaultThemeVersion="124226"/>
  <xr:revisionPtr revIDLastSave="0" documentId="13_ncr:1_{2DEFB472-576F-44D3-96E7-4893ED4D147E}" xr6:coauthVersionLast="47" xr6:coauthVersionMax="47" xr10:uidLastSave="{00000000-0000-0000-0000-000000000000}"/>
  <bookViews>
    <workbookView xWindow="-108" yWindow="-108" windowWidth="23256" windowHeight="12576" activeTab="1" xr2:uid="{00000000-000D-0000-FFFF-FFFF00000000}"/>
  </bookViews>
  <sheets>
    <sheet name="Instructions" sheetId="2" r:id="rId1"/>
    <sheet name="Attachment C" sheetId="1" r:id="rId2"/>
    <sheet name="FTE Details" sheetId="3"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4" i="3" l="1"/>
  <c r="E33" i="3"/>
  <c r="E36" i="3" s="1"/>
  <c r="D31" i="1" s="1"/>
  <c r="E51" i="3"/>
  <c r="E50" i="3"/>
  <c r="E52" i="3" s="1"/>
  <c r="E49" i="3"/>
  <c r="E43" i="3"/>
  <c r="E42" i="3"/>
  <c r="E41" i="3"/>
  <c r="E35" i="3"/>
  <c r="E34" i="3"/>
  <c r="E27" i="3"/>
  <c r="E26" i="3"/>
  <c r="E25" i="3"/>
  <c r="E28" i="3" s="1"/>
  <c r="C31" i="1" s="1"/>
  <c r="E12" i="3"/>
  <c r="E13" i="3"/>
  <c r="E14" i="3"/>
  <c r="E15" i="3"/>
  <c r="E16" i="3"/>
  <c r="E17" i="3"/>
  <c r="E18" i="3"/>
  <c r="E19" i="3"/>
  <c r="E48" i="3"/>
  <c r="E40" i="3"/>
  <c r="E32" i="3"/>
  <c r="E11" i="3"/>
  <c r="E10" i="3"/>
  <c r="E9" i="3"/>
  <c r="E44" i="3" l="1"/>
  <c r="E31" i="1" s="1"/>
  <c r="E20" i="3"/>
</calcChain>
</file>

<file path=xl/sharedStrings.xml><?xml version="1.0" encoding="utf-8"?>
<sst xmlns="http://schemas.openxmlformats.org/spreadsheetml/2006/main" count="103" uniqueCount="67">
  <si>
    <t>Indiana Economic Impact Form, Attachment C</t>
  </si>
  <si>
    <t>Instructions</t>
  </si>
  <si>
    <r>
      <rPr>
        <b/>
        <sz val="10"/>
        <rFont val="Times New Roman"/>
        <family val="1"/>
      </rPr>
      <t>1. Complete lines 1 - 15 with the information requested about the company in the Attachment C worksheet.</t>
    </r>
    <r>
      <rPr>
        <sz val="10"/>
        <rFont val="Times New Roman"/>
        <family val="1"/>
      </rPr>
      <t xml:space="preserve">
</t>
    </r>
    <r>
      <rPr>
        <i/>
        <sz val="10"/>
        <rFont val="Times New Roman"/>
        <family val="1"/>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</si>
  <si>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t>2. Line 16: Enter N/A</t>
  </si>
  <si>
    <r>
      <rPr>
        <b/>
        <sz val="10"/>
        <rFont val="Times New Roman"/>
        <family val="1"/>
      </rPr>
      <t xml:space="preserve">3. Lines 18 and 21 measure the full-time equivalent (FTE) count of Indiana residents; this number will be auto-populated on Attachment C worksheet. Respondents shall populate the yellow-shaded cells in the </t>
    </r>
    <r>
      <rPr>
        <b/>
        <u/>
        <sz val="10"/>
        <rFont val="Times New Roman"/>
        <family val="1"/>
      </rPr>
      <t>FTE Details worksheet.</t>
    </r>
    <r>
      <rPr>
        <sz val="10"/>
        <rFont val="Times New Roman"/>
        <family val="1"/>
      </rPr>
      <t xml:space="preserve">
</t>
    </r>
    <r>
      <rPr>
        <i/>
        <sz val="10"/>
        <rFont val="Times New Roman"/>
        <family val="1"/>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</si>
  <si>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rFont val="Times New Roman"/>
        <family val="1"/>
      </rPr>
      <t xml:space="preserve">Please populate the yellow-shaded cells in the FTE Details worksheet. </t>
    </r>
    <r>
      <rPr>
        <sz val="10"/>
        <rFont val="Times New Roman"/>
        <family val="1"/>
      </rPr>
      <t xml:space="preserve">
</t>
    </r>
    <r>
      <rPr>
        <u/>
        <sz val="10"/>
        <rFont val="Times New Roman"/>
        <family val="1"/>
      </rPr>
      <t>Respondents shall provide a job title for each of the FTE's proposed for The State of Indiana contract as well as the number of FTE that job title contributes to the total.</t>
    </r>
    <r>
      <rPr>
        <sz val="10"/>
        <rFont val="Times New Roman"/>
        <family val="1"/>
      </rPr>
      <t xml:space="preserve">
   PROJECT MANAGER - 1 FTE
</t>
    </r>
    <r>
      <rPr>
        <i/>
        <sz val="10"/>
        <rFont val="Times New Roman"/>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</si>
  <si>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</si>
  <si>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</si>
  <si>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</si>
  <si>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</si>
  <si>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</si>
  <si>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</si>
  <si>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</si>
  <si>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</si>
  <si>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</si>
  <si>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</si>
  <si>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</si>
  <si>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</si>
  <si>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</si>
  <si>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</si>
  <si>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</si>
  <si>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</si>
  <si>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</si>
  <si>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</si>
  <si>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</si>
  <si>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Times New Roman"/>
        <family val="1"/>
      </rPr>
      <t>that are Indiana residents specifically for this proposal or contract:</t>
    </r>
  </si>
  <si>
    <t>Subcontractor Company Name:</t>
  </si>
  <si>
    <t>Address/Contact Person/Telephone Number/Tax ID Number:</t>
  </si>
  <si>
    <r>
      <t xml:space="preserve">FTE DETAILS
</t>
    </r>
    <r>
      <rPr>
        <i/>
        <sz val="10"/>
        <rFont val="Times New Roman"/>
        <family val="1"/>
      </rPr>
      <t>Job Titles and Contributing FTE</t>
    </r>
  </si>
  <si>
    <r>
      <rPr>
        <b/>
        <i/>
        <sz val="10"/>
        <rFont val="Times New Roman"/>
        <family val="1"/>
      </rPr>
      <t xml:space="preserve"> - Populate the yellow-shaded cells; with all applicable job titles and the total FTE count. 
 - Respondents may insert additional rows to account for all job titles attributing to the total FTE count.
</t>
    </r>
    <r>
      <rPr>
        <i/>
        <sz val="10"/>
        <rFont val="Times New Roman"/>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48 months.  There are 10 employees working on the contract over the 48 month contract period.  5 employees are working solely on the project for 48 months. 3 employees are working equal time on 2 projects for 48 months.  2 employees are working solely on the project for 12 months.    
The FTEs would be calculated as follows:  
5 employees x 48 months (48 months working solely on this project) x 1 (time spent solely on this project) = 240 months / 48 months (length of contract) = 5 FTEs  
3 employees x 48 months x .5 (splitting time equally between 2 projects) = 72 months / 48 months = 1.5 FTEs
2 employees x 12 months (12 months dedicated solely to this project) x 1 (time spent solely on this project) = 24 months / 48 months = .5 FTEs</t>
    </r>
  </si>
  <si>
    <r>
      <t xml:space="preserve">Column Title Definitions:
</t>
    </r>
    <r>
      <rPr>
        <b/>
        <i/>
        <sz val="10"/>
        <rFont val="Times New Roman"/>
        <family val="1"/>
      </rPr>
      <t xml:space="preserve">Number of Employees = </t>
    </r>
    <r>
      <rPr>
        <i/>
        <sz val="10"/>
        <rFont val="Times New Roman"/>
        <family val="1"/>
      </rPr>
      <t>Number of employees working on this State contract.</t>
    </r>
    <r>
      <rPr>
        <b/>
        <i/>
        <sz val="10"/>
        <rFont val="Times New Roman"/>
        <family val="1"/>
      </rPr>
      <t xml:space="preserve">
Duration (In Months) = </t>
    </r>
    <r>
      <rPr>
        <i/>
        <sz val="10"/>
        <rFont val="Times New Roman"/>
        <family val="1"/>
      </rPr>
      <t>Amount of time that the employee(s) will spend on the State contract.</t>
    </r>
    <r>
      <rPr>
        <b/>
        <i/>
        <sz val="10"/>
        <rFont val="Times New Roman"/>
        <family val="1"/>
      </rPr>
      <t xml:space="preserve">
Time Spent (Percentage) = </t>
    </r>
    <r>
      <rPr>
        <i/>
        <sz val="10"/>
        <rFont val="Times New Roman"/>
        <family val="1"/>
      </rPr>
      <t>Percentage of time the employee(s) will be working on the contract.</t>
    </r>
    <r>
      <rPr>
        <b/>
        <sz val="10"/>
        <rFont val="Times New Roman"/>
        <family val="1"/>
      </rPr>
      <t xml:space="preserve">
</t>
    </r>
  </si>
  <si>
    <r>
      <t>Duration of Initial Contract Term</t>
    </r>
    <r>
      <rPr>
        <b/>
        <i/>
        <sz val="10"/>
        <rFont val="Times New Roman"/>
        <family val="1"/>
      </rPr>
      <t xml:space="preserve"> (In Months)</t>
    </r>
  </si>
  <si>
    <t>*Number based on initial contract term</t>
  </si>
  <si>
    <t>EMPLOYEE JOB TITLE</t>
  </si>
  <si>
    <t xml:space="preserve">Number of Employees </t>
  </si>
  <si>
    <r>
      <t xml:space="preserve">Duration </t>
    </r>
    <r>
      <rPr>
        <b/>
        <i/>
        <sz val="10"/>
        <rFont val="Times New Roman"/>
        <family val="1"/>
      </rPr>
      <t>(In Months)</t>
    </r>
  </si>
  <si>
    <t>Time Spent (Percentage)</t>
  </si>
  <si>
    <t>NUMBER OF FTE</t>
  </si>
  <si>
    <t>Example: Project Managers</t>
  </si>
  <si>
    <t>Example: Project Coordinators</t>
  </si>
  <si>
    <t>Example: Project Directors</t>
  </si>
  <si>
    <t>TOTAL FTE COUNT</t>
  </si>
  <si>
    <t>SUB CONTRACTOR COMPANY NAME</t>
  </si>
  <si>
    <t>(Enter Company Name Here)</t>
  </si>
  <si>
    <t>JOB TITLE</t>
  </si>
  <si>
    <t>Example: Developer</t>
  </si>
  <si>
    <t>Milliman Inc</t>
  </si>
  <si>
    <t>1301 5th Ave Suite #3800  Seattle, WA  98001</t>
  </si>
  <si>
    <t>www.milliman.com</t>
  </si>
  <si>
    <t>91-0675641</t>
  </si>
  <si>
    <t>Washington State</t>
  </si>
  <si>
    <t>0003672573001</t>
  </si>
  <si>
    <t>Milliman, Inc</t>
  </si>
  <si>
    <t>Not applicable</t>
  </si>
  <si>
    <t xml:space="preserve">1301 5th Ave Suite #3800  Seattle, WA  98001 - Headquarters </t>
  </si>
  <si>
    <t>Mangas Global Solutions</t>
  </si>
  <si>
    <t>Axon Advisors</t>
  </si>
  <si>
    <t>N/A</t>
  </si>
  <si>
    <t>Lawrance Policy Consulting</t>
  </si>
  <si>
    <t>Project Managers</t>
  </si>
  <si>
    <t>8800 North St., Fishers, IN 46038/ Michael Minor/ 317-997-1940/ 0170797643</t>
  </si>
  <si>
    <t xml:space="preserve">333 N. Alabama St., Suite 350 Indianapolis, IN 46204/ Emily Brammer/ 317-800-7962/ 30-0727664 </t>
  </si>
  <si>
    <t>14575 Sherwood Forest Way, Fishers, IN 46307/ Kristy Lawrance/ 317-509-1621/ 27-5372824</t>
  </si>
  <si>
    <t>Project Director</t>
  </si>
  <si>
    <t>Drafting Workstream Lead</t>
  </si>
  <si>
    <t>Research Workstream Lead</t>
  </si>
  <si>
    <t>Stakeholder Engagement Lead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</si>
</sst>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6" x14ac:knownFonts="1">
    <font>
      <sz val="10"/>
      <name val="Arial"/>
    </font>
    <font>
      <sz val="10"/>
      <name val="Arial"/>
      <family val="2"/>
    </font>
    <font>
      <i/>
      <sz val="12"/>
      <name val="Times New Roman"/>
      <family val="1"/>
    </font>
    <font>
      <b/>
      <sz val="12"/>
      <name val="Times New Roman"/>
      <family val="1"/>
    </font>
    <font>
      <sz val="10"/>
      <name val="Times New Roman"/>
      <family val="1"/>
    </font>
    <font>
      <b/>
      <i/>
      <u/>
      <sz val="11"/>
      <name val="Times New Roman"/>
      <family val="1"/>
    </font>
    <font>
      <b/>
      <sz val="10"/>
      <name val="Times New Roman"/>
      <family val="1"/>
    </font>
    <font>
      <i/>
      <sz val="10"/>
      <name val="Times New Roman"/>
      <family val="1"/>
    </font>
    <font>
      <b/>
      <u/>
      <sz val="10"/>
      <name val="Times New Roman"/>
      <family val="1"/>
    </font>
    <font>
      <b/>
      <i/>
      <sz val="10"/>
      <name val="Times New Roman"/>
      <family val="1"/>
    </font>
    <font>
      <u/>
      <sz val="10"/>
      <name val="Times New Roman"/>
      <family val="1"/>
    </font>
    <font>
      <b/>
      <i/>
      <u/>
      <sz val="10"/>
      <name val="Times New Roman"/>
      <family val="1"/>
    </font>
    <font>
      <i/>
      <sz val="10"/>
      <color rgb="FFFF0000"/>
      <name val="Times New Roman"/>
      <family val="1"/>
    </font>
    <font>
      <b/>
      <sz val="10"/>
      <color rgb="FF000000"/>
      <name val="Times New Roman"/>
      <family val="1"/>
    </font>
    <font>
      <u/>
      <sz val="10"/>
      <color theme="10"/>
      <name val="Arial"/>
      <family val="2"/>
    </font>
    <font>
      <u/>
      <sz val="10"/>
      <color theme="10"/>
      <name val="Times New Roman"/>
      <family val="1"/>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19">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14" fillId="0" borderId="0" applyNumberFormat="0" applyFill="0" applyBorder="0" applyAlignment="0" applyProtection="0"/>
  </cellStyleXfs>
  <cellXfs count="83">
    <xf numFmtId="0" fontId="0" fillId="0" borderId="0" xfId="0"/>
    <xf numFmtId="0" fontId="2" fillId="0" borderId="0" xfId="0" applyFont="1" applyAlignment="1">
      <alignment horizontal="left" vertical="center"/>
    </xf>
    <xf numFmtId="0" fontId="3" fillId="0" borderId="8" xfId="0" applyFont="1" applyBorder="1" applyAlignment="1">
      <alignment vertical="center" wrapText="1"/>
    </xf>
    <xf numFmtId="0" fontId="4" fillId="0" borderId="0" xfId="0" applyFont="1"/>
    <xf numFmtId="0" fontId="5" fillId="0" borderId="0" xfId="0" applyFont="1" applyAlignment="1">
      <alignment wrapText="1"/>
    </xf>
    <xf numFmtId="0" fontId="4" fillId="0" borderId="0" xfId="0" applyFont="1" applyAlignment="1">
      <alignment vertical="top" wrapText="1"/>
    </xf>
    <xf numFmtId="0" fontId="4" fillId="0" borderId="0" xfId="0" applyFont="1" applyAlignment="1">
      <alignment vertical="center" wrapText="1"/>
    </xf>
    <xf numFmtId="0" fontId="6" fillId="0" borderId="0" xfId="0" applyNumberFormat="1" applyFont="1" applyAlignment="1">
      <alignment vertical="top"/>
    </xf>
    <xf numFmtId="0" fontId="4" fillId="0" borderId="0" xfId="0" applyFont="1" applyBorder="1"/>
    <xf numFmtId="0" fontId="4" fillId="0" borderId="0" xfId="0" applyFont="1" applyBorder="1" applyAlignment="1">
      <alignment vertical="top"/>
    </xf>
    <xf numFmtId="0" fontId="4" fillId="0" borderId="0" xfId="0" applyFont="1" applyBorder="1" applyAlignment="1">
      <alignment vertical="top" wrapText="1"/>
    </xf>
    <xf numFmtId="0" fontId="6" fillId="0" borderId="0" xfId="0" applyNumberFormat="1" applyFont="1"/>
    <xf numFmtId="0" fontId="4" fillId="0" borderId="0" xfId="0" applyNumberFormat="1" applyFont="1"/>
    <xf numFmtId="0" fontId="4" fillId="0" borderId="0" xfId="0" applyNumberFormat="1" applyFont="1" applyAlignment="1">
      <alignment wrapText="1"/>
    </xf>
    <xf numFmtId="0" fontId="6" fillId="0" borderId="1" xfId="0" applyFont="1" applyBorder="1" applyAlignment="1">
      <alignment vertical="top" wrapText="1"/>
    </xf>
    <xf numFmtId="0" fontId="6" fillId="0" borderId="4" xfId="0" applyFont="1" applyBorder="1" applyAlignment="1">
      <alignment vertical="top" wrapText="1"/>
    </xf>
    <xf numFmtId="0" fontId="6" fillId="0" borderId="7" xfId="0" applyFont="1" applyBorder="1" applyAlignment="1">
      <alignment vertical="top" wrapText="1"/>
    </xf>
    <xf numFmtId="0" fontId="8" fillId="0" borderId="1" xfId="0" applyFont="1" applyBorder="1" applyAlignment="1">
      <alignment horizontal="left" vertical="top" wrapText="1"/>
    </xf>
    <xf numFmtId="0" fontId="8" fillId="0" borderId="7" xfId="0" applyFont="1" applyBorder="1" applyAlignment="1">
      <alignment horizontal="left" vertical="top" wrapText="1"/>
    </xf>
    <xf numFmtId="0" fontId="4" fillId="0" borderId="0" xfId="0" applyFont="1" applyAlignment="1">
      <alignment horizontal="left" vertical="top" wrapText="1"/>
    </xf>
    <xf numFmtId="0" fontId="4" fillId="0" borderId="4" xfId="0" applyFont="1" applyBorder="1" applyAlignment="1">
      <alignment horizontal="left" vertical="top" wrapText="1"/>
    </xf>
    <xf numFmtId="0" fontId="6" fillId="0" borderId="0" xfId="0" applyNumberFormat="1" applyFont="1" applyAlignment="1">
      <alignment horizontal="center" vertical="top"/>
    </xf>
    <xf numFmtId="0" fontId="6" fillId="0" borderId="0" xfId="0" applyNumberFormat="1" applyFont="1" applyBorder="1" applyAlignment="1">
      <alignment horizontal="center" vertical="top"/>
    </xf>
    <xf numFmtId="0" fontId="11" fillId="0" borderId="5" xfId="0" applyFont="1" applyBorder="1"/>
    <xf numFmtId="0" fontId="4" fillId="0" borderId="5" xfId="0" applyFont="1" applyBorder="1"/>
    <xf numFmtId="0" fontId="6" fillId="2" borderId="5"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0" borderId="0" xfId="0" applyFont="1" applyAlignment="1">
      <alignment horizontal="center"/>
    </xf>
    <xf numFmtId="0" fontId="12" fillId="0" borderId="5" xfId="0" applyFont="1" applyBorder="1" applyAlignment="1">
      <alignment horizontal="center"/>
    </xf>
    <xf numFmtId="9" fontId="12" fillId="0" borderId="5" xfId="2" applyFont="1" applyBorder="1" applyAlignment="1">
      <alignment horizontal="center"/>
    </xf>
    <xf numFmtId="2" fontId="12" fillId="0" borderId="5" xfId="0" applyNumberFormat="1" applyFont="1" applyBorder="1" applyAlignment="1">
      <alignment horizontal="center"/>
    </xf>
    <xf numFmtId="0" fontId="7" fillId="0" borderId="0" xfId="0" applyFont="1"/>
    <xf numFmtId="0" fontId="12" fillId="0" borderId="5" xfId="0" applyFont="1" applyFill="1" applyBorder="1" applyAlignment="1">
      <alignment horizontal="center"/>
    </xf>
    <xf numFmtId="9" fontId="12" fillId="0" borderId="5" xfId="2" applyFont="1" applyFill="1" applyBorder="1" applyAlignment="1">
      <alignment horizontal="center"/>
    </xf>
    <xf numFmtId="0" fontId="4" fillId="3" borderId="5" xfId="0" applyFont="1" applyFill="1" applyBorder="1" applyAlignment="1">
      <alignment horizontal="center"/>
    </xf>
    <xf numFmtId="10" fontId="4" fillId="3" borderId="5" xfId="0" applyNumberFormat="1" applyFont="1" applyFill="1" applyBorder="1" applyAlignment="1">
      <alignment horizontal="center"/>
    </xf>
    <xf numFmtId="2" fontId="6" fillId="3" borderId="5" xfId="0" applyNumberFormat="1" applyFont="1" applyFill="1" applyBorder="1" applyAlignment="1">
      <alignment horizontal="center"/>
    </xf>
    <xf numFmtId="0" fontId="6" fillId="0" borderId="5" xfId="0" applyFont="1" applyBorder="1" applyAlignment="1">
      <alignment horizontal="right"/>
    </xf>
    <xf numFmtId="2" fontId="6" fillId="0" borderId="5" xfId="0" applyNumberFormat="1" applyFont="1" applyBorder="1"/>
    <xf numFmtId="0" fontId="6" fillId="0" borderId="0" xfId="0" applyFont="1"/>
    <xf numFmtId="0" fontId="7" fillId="3" borderId="5" xfId="0" applyFont="1" applyFill="1" applyBorder="1"/>
    <xf numFmtId="9" fontId="4" fillId="3" borderId="5" xfId="2" applyFont="1" applyFill="1" applyBorder="1" applyAlignment="1">
      <alignment horizontal="center"/>
    </xf>
    <xf numFmtId="0" fontId="6" fillId="2" borderId="5" xfId="0" applyFont="1" applyFill="1" applyBorder="1" applyAlignment="1">
      <alignment horizontal="center"/>
    </xf>
    <xf numFmtId="0" fontId="6" fillId="0" borderId="5" xfId="0" applyFont="1" applyBorder="1"/>
    <xf numFmtId="0" fontId="13" fillId="0" borderId="5" xfId="0" applyFont="1" applyFill="1" applyBorder="1" applyAlignment="1">
      <alignment horizontal="center"/>
    </xf>
    <xf numFmtId="0" fontId="8" fillId="0" borderId="0" xfId="0" applyFont="1" applyBorder="1" applyAlignment="1">
      <alignment wrapText="1"/>
    </xf>
    <xf numFmtId="0" fontId="4" fillId="0" borderId="3" xfId="0" applyFont="1" applyBorder="1" applyAlignment="1">
      <alignment vertical="top"/>
    </xf>
    <xf numFmtId="0" fontId="6" fillId="0" borderId="0" xfId="0" applyFont="1" applyAlignment="1">
      <alignment vertical="top" wrapText="1"/>
    </xf>
    <xf numFmtId="2" fontId="4" fillId="0" borderId="9" xfId="0" applyNumberFormat="1" applyFont="1" applyFill="1" applyBorder="1" applyAlignment="1">
      <alignment vertical="top"/>
    </xf>
    <xf numFmtId="0" fontId="8" fillId="0" borderId="0" xfId="0" applyFont="1" applyBorder="1" applyAlignment="1">
      <alignment wrapText="1"/>
    </xf>
    <xf numFmtId="0" fontId="4" fillId="0" borderId="0" xfId="0" applyFont="1" applyBorder="1" applyAlignment="1"/>
    <xf numFmtId="0" fontId="4" fillId="0" borderId="0" xfId="0" applyFont="1" applyAlignment="1">
      <alignment horizontal="left" vertical="center" wrapText="1"/>
    </xf>
    <xf numFmtId="0" fontId="4" fillId="0" borderId="5" xfId="0" applyFont="1" applyBorder="1" applyAlignment="1">
      <alignment horizontal="left" vertical="top"/>
    </xf>
    <xf numFmtId="0" fontId="4" fillId="0" borderId="6" xfId="0" applyFont="1" applyBorder="1" applyAlignment="1">
      <alignment horizontal="left" vertical="top"/>
    </xf>
    <xf numFmtId="0" fontId="4" fillId="0" borderId="0" xfId="0" applyNumberFormat="1" applyFont="1" applyAlignment="1"/>
    <xf numFmtId="0" fontId="4" fillId="0" borderId="0" xfId="0" applyFont="1" applyAlignment="1"/>
    <xf numFmtId="0" fontId="4" fillId="0" borderId="2" xfId="0" applyFont="1" applyBorder="1" applyAlignment="1">
      <alignment vertical="top"/>
    </xf>
    <xf numFmtId="0" fontId="4" fillId="0" borderId="3" xfId="0" applyFont="1" applyBorder="1" applyAlignment="1">
      <alignment vertical="top"/>
    </xf>
    <xf numFmtId="0" fontId="4" fillId="0" borderId="5" xfId="0" applyFont="1" applyBorder="1" applyAlignment="1">
      <alignment vertical="top"/>
    </xf>
    <xf numFmtId="0" fontId="4" fillId="0" borderId="6" xfId="0" applyFont="1" applyBorder="1" applyAlignment="1">
      <alignment vertical="top"/>
    </xf>
    <xf numFmtId="0" fontId="15" fillId="0" borderId="5" xfId="3" applyFont="1" applyBorder="1" applyAlignment="1">
      <alignment vertical="top"/>
    </xf>
    <xf numFmtId="0" fontId="4" fillId="0" borderId="5" xfId="0" applyFont="1" applyBorder="1" applyAlignment="1">
      <alignment vertical="top" wrapText="1"/>
    </xf>
    <xf numFmtId="0" fontId="4" fillId="0" borderId="6" xfId="0" applyFont="1" applyBorder="1" applyAlignment="1">
      <alignment vertical="top" wrapText="1"/>
    </xf>
    <xf numFmtId="1" fontId="4" fillId="0" borderId="16" xfId="0" quotePrefix="1" applyNumberFormat="1" applyFont="1" applyBorder="1" applyAlignment="1">
      <alignment vertical="top"/>
    </xf>
    <xf numFmtId="1" fontId="4" fillId="0" borderId="17" xfId="0" applyNumberFormat="1" applyFont="1" applyBorder="1" applyAlignment="1">
      <alignment vertical="top"/>
    </xf>
    <xf numFmtId="1" fontId="4" fillId="0" borderId="18" xfId="0" applyNumberFormat="1" applyFont="1" applyBorder="1" applyAlignment="1">
      <alignment vertical="top"/>
    </xf>
    <xf numFmtId="44" fontId="4" fillId="0" borderId="5" xfId="1" applyFont="1" applyBorder="1" applyAlignment="1">
      <alignment horizontal="left" vertical="top"/>
    </xf>
    <xf numFmtId="44" fontId="4" fillId="0" borderId="6" xfId="1" applyFont="1" applyBorder="1" applyAlignment="1">
      <alignment horizontal="left" vertical="top"/>
    </xf>
    <xf numFmtId="0" fontId="6" fillId="0" borderId="11" xfId="0" applyFont="1" applyBorder="1" applyAlignment="1">
      <alignment horizontal="left" vertical="center" wrapText="1"/>
    </xf>
    <xf numFmtId="0" fontId="6" fillId="0" borderId="8" xfId="0" applyFont="1" applyBorder="1" applyAlignment="1">
      <alignment horizontal="left" vertical="center" wrapText="1"/>
    </xf>
    <xf numFmtId="0" fontId="6" fillId="0" borderId="12" xfId="0" applyFont="1" applyBorder="1" applyAlignment="1">
      <alignment horizontal="left" vertical="center" wrapText="1"/>
    </xf>
    <xf numFmtId="0" fontId="4" fillId="0" borderId="8" xfId="0" applyFont="1" applyBorder="1" applyAlignment="1">
      <alignment horizontal="center" vertical="center" wrapText="1"/>
    </xf>
    <xf numFmtId="0" fontId="4" fillId="0" borderId="8" xfId="0" applyFont="1" applyBorder="1" applyAlignment="1">
      <alignment horizontal="center" vertical="center"/>
    </xf>
    <xf numFmtId="0" fontId="7" fillId="0" borderId="13" xfId="0" applyFont="1" applyBorder="1" applyAlignment="1">
      <alignment horizontal="left" vertical="center" wrapText="1"/>
    </xf>
    <xf numFmtId="0" fontId="7" fillId="0" borderId="14" xfId="0" applyFont="1" applyBorder="1" applyAlignment="1">
      <alignment horizontal="left" vertical="center" wrapText="1"/>
    </xf>
    <xf numFmtId="0" fontId="7" fillId="0" borderId="15" xfId="0" applyFont="1" applyBorder="1" applyAlignment="1">
      <alignment horizontal="left" vertical="center" wrapText="1"/>
    </xf>
    <xf numFmtId="44" fontId="4" fillId="0" borderId="10" xfId="1" applyFont="1" applyFill="1" applyBorder="1" applyAlignment="1">
      <alignment vertical="top"/>
    </xf>
    <xf numFmtId="44" fontId="4" fillId="0" borderId="9" xfId="1" applyFont="1" applyFill="1" applyBorder="1" applyAlignment="1">
      <alignment vertical="top"/>
    </xf>
    <xf numFmtId="0" fontId="4" fillId="0" borderId="2" xfId="0" applyFont="1" applyFill="1" applyBorder="1" applyAlignment="1">
      <alignment vertical="top"/>
    </xf>
    <xf numFmtId="0" fontId="4" fillId="0" borderId="2" xfId="0" applyFont="1" applyFill="1" applyBorder="1" applyAlignment="1">
      <alignment vertical="top" wrapText="1"/>
    </xf>
    <xf numFmtId="0" fontId="4" fillId="0" borderId="5" xfId="0" applyFont="1" applyFill="1" applyBorder="1" applyAlignment="1">
      <alignment vertical="top" wrapText="1"/>
    </xf>
    <xf numFmtId="2" fontId="4" fillId="0" borderId="10" xfId="0" applyNumberFormat="1" applyFont="1" applyFill="1" applyBorder="1" applyAlignment="1">
      <alignment vertical="top"/>
    </xf>
    <xf numFmtId="2" fontId="4" fillId="0" borderId="10" xfId="0" applyNumberFormat="1" applyFont="1" applyFill="1" applyBorder="1" applyAlignment="1">
      <alignment vertical="top" wrapText="1"/>
    </xf>
  </cellXfs>
  <cellStyles count="4">
    <cellStyle name="Currency" xfId="1" builtinId="4"/>
    <cellStyle name="Hyperlink" xfId="3" builtinId="8"/>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57150</xdr:rowOff>
    </xdr:from>
    <xdr:to>
      <xdr:col>1</xdr:col>
      <xdr:colOff>428625</xdr:colOff>
      <xdr:row>3</xdr:row>
      <xdr:rowOff>133350</xdr:rowOff>
    </xdr:to>
    <xdr:pic>
      <xdr:nvPicPr>
        <xdr:cNvPr id="1063" name="Picture 1" descr="SEAL31">
          <a:extLst>
            <a:ext uri="{FF2B5EF4-FFF2-40B4-BE49-F238E27FC236}">
              <a16:creationId xmlns:a16="http://schemas.microsoft.com/office/drawing/2014/main" id="{0BED2BC9-9B4A-4361-9B08-A52151848CB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57150"/>
          <a:ext cx="57150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476250</xdr:colOff>
      <xdr:row>0</xdr:row>
      <xdr:rowOff>76200</xdr:rowOff>
    </xdr:from>
    <xdr:to>
      <xdr:col>4</xdr:col>
      <xdr:colOff>619125</xdr:colOff>
      <xdr:row>4</xdr:row>
      <xdr:rowOff>76200</xdr:rowOff>
    </xdr:to>
    <xdr:sp macro="" textlink="">
      <xdr:nvSpPr>
        <xdr:cNvPr id="1026" name="Text Box 2">
          <a:extLst>
            <a:ext uri="{FF2B5EF4-FFF2-40B4-BE49-F238E27FC236}">
              <a16:creationId xmlns:a16="http://schemas.microsoft.com/office/drawing/2014/main" id="{B65AAEC1-87C6-4DC2-B19E-E9D9A62BBB6D}"/>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twoCellAnchor editAs="oneCell">
    <xdr:from>
      <xdr:col>1</xdr:col>
      <xdr:colOff>1</xdr:colOff>
      <xdr:row>31</xdr:row>
      <xdr:rowOff>163285</xdr:rowOff>
    </xdr:from>
    <xdr:to>
      <xdr:col>5</xdr:col>
      <xdr:colOff>809626</xdr:colOff>
      <xdr:row>37</xdr:row>
      <xdr:rowOff>41542</xdr:rowOff>
    </xdr:to>
    <xdr:pic>
      <xdr:nvPicPr>
        <xdr:cNvPr id="4" name="Picture 3">
          <a:extLst>
            <a:ext uri="{FF2B5EF4-FFF2-40B4-BE49-F238E27FC236}">
              <a16:creationId xmlns:a16="http://schemas.microsoft.com/office/drawing/2014/main" id="{F9B7BC5F-5B10-4536-8E16-8F9038344072}"/>
            </a:ext>
          </a:extLst>
        </xdr:cNvPr>
        <xdr:cNvPicPr>
          <a:picLocks noChangeAspect="1"/>
        </xdr:cNvPicPr>
      </xdr:nvPicPr>
      <xdr:blipFill>
        <a:blip xmlns:r="http://schemas.openxmlformats.org/officeDocument/2006/relationships" r:embed="rId2"/>
        <a:stretch>
          <a:fillRect/>
        </a:stretch>
      </xdr:blipFill>
      <xdr:spPr>
        <a:xfrm>
          <a:off x="210912" y="11137446"/>
          <a:ext cx="6701518" cy="11981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www.milliman.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
  <sheetViews>
    <sheetView showGridLines="0" zoomScaleNormal="100" workbookViewId="0">
      <selection activeCell="B1" sqref="B1"/>
    </sheetView>
  </sheetViews>
  <sheetFormatPr defaultColWidth="9.109375" defaultRowHeight="13.2" x14ac:dyDescent="0.25"/>
  <cols>
    <col min="1" max="1" width="4.5546875" style="3" customWidth="1"/>
    <col min="2" max="2" width="98.109375" style="6" customWidth="1"/>
    <col min="3" max="16384" width="9.109375" style="3"/>
  </cols>
  <sheetData>
    <row r="1" spans="2:2" ht="15.6" x14ac:dyDescent="0.25">
      <c r="B1" s="2" t="s">
        <v>0</v>
      </c>
    </row>
    <row r="2" spans="2:2" ht="19.5" customHeight="1" x14ac:dyDescent="0.3">
      <c r="B2" s="4" t="s">
        <v>1</v>
      </c>
    </row>
    <row r="3" spans="2:2" ht="66.900000000000006" customHeight="1" x14ac:dyDescent="0.25">
      <c r="B3" s="5" t="s">
        <v>2</v>
      </c>
    </row>
    <row r="4" spans="2:2" ht="16.5" customHeight="1" x14ac:dyDescent="0.25">
      <c r="B4" s="47" t="s">
        <v>3</v>
      </c>
    </row>
    <row r="5" spans="2:2" ht="81" customHeight="1" x14ac:dyDescent="0.25">
      <c r="B5" s="5" t="s">
        <v>4</v>
      </c>
    </row>
    <row r="6" spans="2:2" ht="132.6" x14ac:dyDescent="0.25">
      <c r="B6" s="6" t="s">
        <v>5</v>
      </c>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G39"/>
  <sheetViews>
    <sheetView showGridLines="0" tabSelected="1" zoomScale="140" workbookViewId="0">
      <selection activeCell="B8" sqref="B8"/>
    </sheetView>
  </sheetViews>
  <sheetFormatPr defaultColWidth="9.109375" defaultRowHeight="13.2" x14ac:dyDescent="0.25"/>
  <cols>
    <col min="1" max="1" width="3.109375" style="12" customWidth="1"/>
    <col min="2" max="2" width="26.33203125" style="3" bestFit="1" customWidth="1"/>
    <col min="3" max="3" width="20.5546875" style="3" bestFit="1" customWidth="1"/>
    <col min="4" max="4" width="18.6640625" style="3" customWidth="1"/>
    <col min="5" max="5" width="22.6640625" style="3" bestFit="1" customWidth="1"/>
    <col min="6" max="6" width="18.6640625" style="3" customWidth="1"/>
    <col min="7" max="7" width="17.88671875" style="3" customWidth="1"/>
    <col min="8" max="16384" width="9.109375" style="3"/>
  </cols>
  <sheetData>
    <row r="6" spans="1:6" ht="26.25" customHeight="1" x14ac:dyDescent="0.25">
      <c r="A6" s="13"/>
      <c r="B6" s="51" t="s">
        <v>6</v>
      </c>
      <c r="C6" s="51"/>
      <c r="D6" s="51"/>
      <c r="E6" s="51"/>
      <c r="F6" s="51"/>
    </row>
    <row r="7" spans="1:6" ht="13.8" thickBot="1" x14ac:dyDescent="0.3">
      <c r="A7" s="54"/>
      <c r="B7" s="55"/>
      <c r="C7" s="55"/>
      <c r="D7" s="55"/>
      <c r="E7" s="55"/>
      <c r="F7" s="55"/>
    </row>
    <row r="8" spans="1:6" x14ac:dyDescent="0.25">
      <c r="A8" s="7">
        <v>1</v>
      </c>
      <c r="B8" s="14" t="s">
        <v>7</v>
      </c>
      <c r="C8" s="56" t="s">
        <v>46</v>
      </c>
      <c r="D8" s="56"/>
      <c r="E8" s="56"/>
      <c r="F8" s="57"/>
    </row>
    <row r="9" spans="1:6" ht="12.75" customHeight="1" x14ac:dyDescent="0.25">
      <c r="A9" s="7">
        <v>2</v>
      </c>
      <c r="B9" s="15" t="s">
        <v>8</v>
      </c>
      <c r="C9" s="58" t="s">
        <v>47</v>
      </c>
      <c r="D9" s="58"/>
      <c r="E9" s="58"/>
      <c r="F9" s="59"/>
    </row>
    <row r="10" spans="1:6" ht="12.75" customHeight="1" x14ac:dyDescent="0.25">
      <c r="A10" s="7">
        <v>3</v>
      </c>
      <c r="B10" s="15" t="s">
        <v>9</v>
      </c>
      <c r="C10" s="60" t="s">
        <v>48</v>
      </c>
      <c r="D10" s="58"/>
      <c r="E10" s="58"/>
      <c r="F10" s="59"/>
    </row>
    <row r="11" spans="1:6" ht="26.4" x14ac:dyDescent="0.25">
      <c r="A11" s="7">
        <v>4</v>
      </c>
      <c r="B11" s="15" t="s">
        <v>10</v>
      </c>
      <c r="C11" s="58" t="s">
        <v>49</v>
      </c>
      <c r="D11" s="58"/>
      <c r="E11" s="58"/>
      <c r="F11" s="59"/>
    </row>
    <row r="12" spans="1:6" ht="26.4" x14ac:dyDescent="0.25">
      <c r="A12" s="7">
        <v>5</v>
      </c>
      <c r="B12" s="15" t="s">
        <v>11</v>
      </c>
      <c r="C12" s="58" t="s">
        <v>50</v>
      </c>
      <c r="D12" s="58"/>
      <c r="E12" s="58"/>
      <c r="F12" s="59"/>
    </row>
    <row r="13" spans="1:6" ht="39" customHeight="1" x14ac:dyDescent="0.25">
      <c r="A13" s="7">
        <v>6</v>
      </c>
      <c r="B13" s="15" t="s">
        <v>12</v>
      </c>
      <c r="C13" s="61" t="s">
        <v>54</v>
      </c>
      <c r="D13" s="61"/>
      <c r="E13" s="61"/>
      <c r="F13" s="62"/>
    </row>
    <row r="14" spans="1:6" ht="37.5" customHeight="1" x14ac:dyDescent="0.25">
      <c r="A14" s="7">
        <v>7</v>
      </c>
      <c r="B14" s="15" t="s">
        <v>13</v>
      </c>
      <c r="C14" s="58" t="s">
        <v>53</v>
      </c>
      <c r="D14" s="58"/>
      <c r="E14" s="58"/>
      <c r="F14" s="59"/>
    </row>
    <row r="15" spans="1:6" ht="38.25" customHeight="1" x14ac:dyDescent="0.25">
      <c r="A15" s="7">
        <v>8</v>
      </c>
      <c r="B15" s="15" t="s">
        <v>14</v>
      </c>
      <c r="C15" s="58" t="s">
        <v>53</v>
      </c>
      <c r="D15" s="58"/>
      <c r="E15" s="58"/>
      <c r="F15" s="59"/>
    </row>
    <row r="16" spans="1:6" ht="26.25" customHeight="1" x14ac:dyDescent="0.25">
      <c r="A16" s="7">
        <v>9</v>
      </c>
      <c r="B16" s="15" t="s">
        <v>15</v>
      </c>
      <c r="C16" s="58" t="s">
        <v>53</v>
      </c>
      <c r="D16" s="58"/>
      <c r="E16" s="58"/>
      <c r="F16" s="59"/>
    </row>
    <row r="17" spans="1:7" ht="39.6" x14ac:dyDescent="0.25">
      <c r="A17" s="7">
        <v>10</v>
      </c>
      <c r="B17" s="15" t="s">
        <v>16</v>
      </c>
      <c r="C17" s="52">
        <v>18339</v>
      </c>
      <c r="D17" s="52"/>
      <c r="E17" s="52"/>
      <c r="F17" s="53"/>
    </row>
    <row r="18" spans="1:7" ht="26.4" x14ac:dyDescent="0.25">
      <c r="A18" s="7">
        <v>11</v>
      </c>
      <c r="B18" s="15" t="s">
        <v>17</v>
      </c>
      <c r="C18" s="63" t="s">
        <v>51</v>
      </c>
      <c r="D18" s="64"/>
      <c r="E18" s="64"/>
      <c r="F18" s="65"/>
    </row>
    <row r="19" spans="1:7" ht="52.8" x14ac:dyDescent="0.25">
      <c r="A19" s="7">
        <v>12</v>
      </c>
      <c r="B19" s="15" t="s">
        <v>18</v>
      </c>
      <c r="C19" s="52">
        <v>173</v>
      </c>
      <c r="D19" s="52"/>
      <c r="E19" s="52"/>
      <c r="F19" s="53"/>
    </row>
    <row r="20" spans="1:7" ht="39.6" x14ac:dyDescent="0.25">
      <c r="A20" s="7">
        <v>13</v>
      </c>
      <c r="B20" s="15" t="s">
        <v>19</v>
      </c>
      <c r="C20" s="52">
        <v>3293</v>
      </c>
      <c r="D20" s="52"/>
      <c r="E20" s="52"/>
      <c r="F20" s="53"/>
    </row>
    <row r="21" spans="1:7" ht="52.8" x14ac:dyDescent="0.25">
      <c r="A21" s="7">
        <v>14</v>
      </c>
      <c r="B21" s="15" t="s">
        <v>20</v>
      </c>
      <c r="C21" s="66">
        <v>12472169.91</v>
      </c>
      <c r="D21" s="66"/>
      <c r="E21" s="66"/>
      <c r="F21" s="67"/>
    </row>
    <row r="22" spans="1:7" ht="52.8" x14ac:dyDescent="0.25">
      <c r="A22" s="7">
        <v>15</v>
      </c>
      <c r="B22" s="15" t="s">
        <v>21</v>
      </c>
      <c r="C22" s="66">
        <v>583922441.33000004</v>
      </c>
      <c r="D22" s="66"/>
      <c r="E22" s="66"/>
      <c r="F22" s="67"/>
      <c r="G22" s="1"/>
    </row>
    <row r="23" spans="1:7" ht="27" thickBot="1" x14ac:dyDescent="0.3">
      <c r="A23" s="7">
        <v>16</v>
      </c>
      <c r="B23" s="16" t="s">
        <v>22</v>
      </c>
      <c r="C23" s="76">
        <v>651000</v>
      </c>
      <c r="D23" s="76"/>
      <c r="E23" s="76"/>
      <c r="F23" s="77"/>
    </row>
    <row r="24" spans="1:7" x14ac:dyDescent="0.25">
      <c r="A24" s="7"/>
      <c r="B24" s="45"/>
      <c r="C24" s="8"/>
      <c r="D24" s="8"/>
      <c r="E24" s="8"/>
      <c r="F24" s="8"/>
    </row>
    <row r="25" spans="1:7" ht="28.5" customHeight="1" thickBot="1" x14ac:dyDescent="0.3">
      <c r="A25" s="7"/>
      <c r="B25" s="49" t="s">
        <v>23</v>
      </c>
      <c r="C25" s="50"/>
    </row>
    <row r="26" spans="1:7" ht="26.4" x14ac:dyDescent="0.25">
      <c r="A26" s="21">
        <v>17</v>
      </c>
      <c r="B26" s="17" t="s">
        <v>24</v>
      </c>
      <c r="C26" s="46" t="s">
        <v>52</v>
      </c>
    </row>
    <row r="27" spans="1:7" ht="65.25" customHeight="1" thickBot="1" x14ac:dyDescent="0.3">
      <c r="A27" s="21">
        <v>18</v>
      </c>
      <c r="B27" s="18" t="s">
        <v>25</v>
      </c>
      <c r="C27" s="48">
        <v>1.1000000000000001</v>
      </c>
    </row>
    <row r="28" spans="1:7" ht="13.8" thickBot="1" x14ac:dyDescent="0.3">
      <c r="A28" s="21"/>
      <c r="B28" s="19"/>
    </row>
    <row r="29" spans="1:7" ht="26.4" x14ac:dyDescent="0.25">
      <c r="A29" s="21">
        <v>19</v>
      </c>
      <c r="B29" s="17" t="s">
        <v>26</v>
      </c>
      <c r="C29" s="78" t="s">
        <v>55</v>
      </c>
      <c r="D29" s="79" t="s">
        <v>56</v>
      </c>
      <c r="E29" s="78" t="s">
        <v>58</v>
      </c>
    </row>
    <row r="30" spans="1:7" ht="66.75" customHeight="1" x14ac:dyDescent="0.25">
      <c r="A30" s="21">
        <v>20</v>
      </c>
      <c r="B30" s="20" t="s">
        <v>27</v>
      </c>
      <c r="C30" s="80" t="s">
        <v>60</v>
      </c>
      <c r="D30" s="80" t="s">
        <v>61</v>
      </c>
      <c r="E30" s="80" t="s">
        <v>62</v>
      </c>
    </row>
    <row r="31" spans="1:7" ht="65.25" customHeight="1" thickBot="1" x14ac:dyDescent="0.3">
      <c r="A31" s="21">
        <v>21</v>
      </c>
      <c r="B31" s="18" t="s">
        <v>25</v>
      </c>
      <c r="C31" s="81">
        <f>'FTE Details'!E28</f>
        <v>0.22</v>
      </c>
      <c r="D31" s="82">
        <f>'FTE Details'!E36</f>
        <v>0</v>
      </c>
      <c r="E31" s="81">
        <f>'FTE Details'!E44</f>
        <v>0.08</v>
      </c>
    </row>
    <row r="32" spans="1:7" s="8" customFormat="1" x14ac:dyDescent="0.25">
      <c r="A32" s="22"/>
      <c r="B32" s="45"/>
      <c r="C32" s="9"/>
      <c r="D32" s="10"/>
      <c r="E32" s="9"/>
      <c r="F32" s="9"/>
    </row>
    <row r="33" spans="1:1" ht="24.75" customHeight="1" x14ac:dyDescent="0.25">
      <c r="A33" s="21">
        <v>22</v>
      </c>
    </row>
    <row r="34" spans="1:1" ht="27.75" customHeight="1" x14ac:dyDescent="0.25">
      <c r="A34" s="11"/>
    </row>
    <row r="35" spans="1:1" x14ac:dyDescent="0.25">
      <c r="A35" s="11"/>
    </row>
    <row r="36" spans="1:1" x14ac:dyDescent="0.25">
      <c r="A36" s="11"/>
    </row>
    <row r="37" spans="1:1" x14ac:dyDescent="0.25">
      <c r="A37" s="11"/>
    </row>
    <row r="38" spans="1:1" x14ac:dyDescent="0.25">
      <c r="A38" s="11"/>
    </row>
    <row r="39" spans="1:1" x14ac:dyDescent="0.25">
      <c r="A39" s="11"/>
    </row>
  </sheetData>
  <mergeCells count="19">
    <mergeCell ref="C20:F20"/>
    <mergeCell ref="C21:F21"/>
    <mergeCell ref="C22:F22"/>
    <mergeCell ref="C23:F23"/>
    <mergeCell ref="B25:C25"/>
    <mergeCell ref="B6:F6"/>
    <mergeCell ref="C17:F17"/>
    <mergeCell ref="A7:F7"/>
    <mergeCell ref="C8:F8"/>
    <mergeCell ref="C9:F9"/>
    <mergeCell ref="C10:F10"/>
    <mergeCell ref="C11:F11"/>
    <mergeCell ref="C12:F12"/>
    <mergeCell ref="C13:F13"/>
    <mergeCell ref="C14:F14"/>
    <mergeCell ref="C15:F15"/>
    <mergeCell ref="C16:F16"/>
    <mergeCell ref="C18:F18"/>
    <mergeCell ref="C19:F19"/>
  </mergeCells>
  <phoneticPr fontId="0" type="noConversion"/>
  <hyperlinks>
    <hyperlink ref="C10" r:id="rId1" xr:uid="{C33C4BD2-4B22-4802-860E-E2B128089C30}"/>
  </hyperlinks>
  <pageMargins left="0.75" right="0.75" top="1" bottom="1" header="0.5" footer="0.5"/>
  <pageSetup scale="87" fitToHeight="2"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52"/>
  <sheetViews>
    <sheetView showGridLines="0" workbookViewId="0">
      <selection activeCell="A2" sqref="A2:E2"/>
    </sheetView>
  </sheetViews>
  <sheetFormatPr defaultColWidth="9.109375" defaultRowHeight="13.2" x14ac:dyDescent="0.25"/>
  <cols>
    <col min="1" max="1" width="60.109375" style="3" customWidth="1"/>
    <col min="2" max="3" width="26.44140625" style="3" customWidth="1"/>
    <col min="4" max="4" width="18.5546875" style="3" customWidth="1"/>
    <col min="5" max="5" width="25.88671875" style="3" bestFit="1" customWidth="1"/>
    <col min="6" max="16384" width="9.109375" style="3"/>
  </cols>
  <sheetData>
    <row r="1" spans="1:5" ht="33" customHeight="1" x14ac:dyDescent="0.25">
      <c r="A1" s="71" t="s">
        <v>28</v>
      </c>
      <c r="B1" s="71"/>
      <c r="C1" s="71"/>
      <c r="D1" s="71"/>
      <c r="E1" s="72"/>
    </row>
    <row r="2" spans="1:5" ht="132.75" customHeight="1" x14ac:dyDescent="0.25">
      <c r="A2" s="73" t="s">
        <v>29</v>
      </c>
      <c r="B2" s="74"/>
      <c r="C2" s="74"/>
      <c r="D2" s="74"/>
      <c r="E2" s="75"/>
    </row>
    <row r="3" spans="1:5" ht="63.75" customHeight="1" x14ac:dyDescent="0.25">
      <c r="A3" s="68" t="s">
        <v>30</v>
      </c>
      <c r="B3" s="69"/>
      <c r="C3" s="69"/>
      <c r="D3" s="69"/>
      <c r="E3" s="70"/>
    </row>
    <row r="5" spans="1:5" ht="13.8" x14ac:dyDescent="0.3">
      <c r="A5" s="43" t="s">
        <v>31</v>
      </c>
      <c r="B5" s="44">
        <v>48</v>
      </c>
      <c r="C5" s="31" t="s">
        <v>32</v>
      </c>
    </row>
    <row r="7" spans="1:5" ht="13.8" x14ac:dyDescent="0.3">
      <c r="A7" s="23" t="s">
        <v>52</v>
      </c>
      <c r="B7" s="23"/>
      <c r="C7" s="23"/>
      <c r="D7" s="23"/>
      <c r="E7" s="24"/>
    </row>
    <row r="8" spans="1:5" s="27" customFormat="1" ht="26.4" x14ac:dyDescent="0.25">
      <c r="A8" s="25" t="s">
        <v>33</v>
      </c>
      <c r="B8" s="26" t="s">
        <v>34</v>
      </c>
      <c r="C8" s="26" t="s">
        <v>35</v>
      </c>
      <c r="D8" s="26" t="s">
        <v>36</v>
      </c>
      <c r="E8" s="25" t="s">
        <v>37</v>
      </c>
    </row>
    <row r="9" spans="1:5" s="31" customFormat="1" x14ac:dyDescent="0.25">
      <c r="A9" s="28" t="s">
        <v>38</v>
      </c>
      <c r="B9" s="28">
        <v>5</v>
      </c>
      <c r="C9" s="28">
        <v>24</v>
      </c>
      <c r="D9" s="29">
        <v>1</v>
      </c>
      <c r="E9" s="30">
        <f>(B9*C9*D9)/$B$5</f>
        <v>2.5</v>
      </c>
    </row>
    <row r="10" spans="1:5" x14ac:dyDescent="0.25">
      <c r="A10" s="32" t="s">
        <v>39</v>
      </c>
      <c r="B10" s="32">
        <v>3</v>
      </c>
      <c r="C10" s="32">
        <v>24</v>
      </c>
      <c r="D10" s="33">
        <v>0.5</v>
      </c>
      <c r="E10" s="30">
        <f>(B10*C10*D10)/$B$5</f>
        <v>0.75</v>
      </c>
    </row>
    <row r="11" spans="1:5" x14ac:dyDescent="0.25">
      <c r="A11" s="32" t="s">
        <v>40</v>
      </c>
      <c r="B11" s="32">
        <v>2</v>
      </c>
      <c r="C11" s="32">
        <v>6</v>
      </c>
      <c r="D11" s="33">
        <v>1</v>
      </c>
      <c r="E11" s="30">
        <f>(B11*C11*D11)/$B$5</f>
        <v>0.25</v>
      </c>
    </row>
    <row r="12" spans="1:5" x14ac:dyDescent="0.25">
      <c r="A12" s="34" t="s">
        <v>63</v>
      </c>
      <c r="B12" s="34">
        <v>1</v>
      </c>
      <c r="C12" s="34">
        <v>48</v>
      </c>
      <c r="D12" s="35">
        <v>0.1</v>
      </c>
      <c r="E12" s="36">
        <f>(B12*C12*D12)/$B$5</f>
        <v>0.10000000000000002</v>
      </c>
    </row>
    <row r="13" spans="1:5" x14ac:dyDescent="0.25">
      <c r="A13" s="34" t="s">
        <v>64</v>
      </c>
      <c r="B13" s="34">
        <v>1</v>
      </c>
      <c r="C13" s="34">
        <v>48</v>
      </c>
      <c r="D13" s="35">
        <v>0.5</v>
      </c>
      <c r="E13" s="36">
        <f t="shared" ref="E13:E19" si="0">(B13*C13*D13)/$B$5</f>
        <v>0.5</v>
      </c>
    </row>
    <row r="14" spans="1:5" x14ac:dyDescent="0.25">
      <c r="A14" s="34" t="s">
        <v>65</v>
      </c>
      <c r="B14" s="34">
        <v>1</v>
      </c>
      <c r="C14" s="34">
        <v>48</v>
      </c>
      <c r="D14" s="35">
        <v>0.5</v>
      </c>
      <c r="E14" s="36">
        <f t="shared" si="0"/>
        <v>0.5</v>
      </c>
    </row>
    <row r="15" spans="1:5" x14ac:dyDescent="0.25">
      <c r="A15" s="34"/>
      <c r="B15" s="34"/>
      <c r="C15" s="34"/>
      <c r="D15" s="35"/>
      <c r="E15" s="36">
        <f t="shared" si="0"/>
        <v>0</v>
      </c>
    </row>
    <row r="16" spans="1:5" x14ac:dyDescent="0.25">
      <c r="A16" s="34"/>
      <c r="B16" s="34"/>
      <c r="C16" s="34"/>
      <c r="D16" s="35"/>
      <c r="E16" s="36">
        <f t="shared" si="0"/>
        <v>0</v>
      </c>
    </row>
    <row r="17" spans="1:5" x14ac:dyDescent="0.25">
      <c r="A17" s="34"/>
      <c r="B17" s="34"/>
      <c r="C17" s="34"/>
      <c r="D17" s="35"/>
      <c r="E17" s="36">
        <f t="shared" si="0"/>
        <v>0</v>
      </c>
    </row>
    <row r="18" spans="1:5" x14ac:dyDescent="0.25">
      <c r="A18" s="34"/>
      <c r="B18" s="34"/>
      <c r="C18" s="34"/>
      <c r="D18" s="35"/>
      <c r="E18" s="36">
        <f t="shared" si="0"/>
        <v>0</v>
      </c>
    </row>
    <row r="19" spans="1:5" x14ac:dyDescent="0.25">
      <c r="A19" s="34"/>
      <c r="B19" s="34"/>
      <c r="C19" s="34"/>
      <c r="D19" s="35"/>
      <c r="E19" s="36">
        <f t="shared" si="0"/>
        <v>0</v>
      </c>
    </row>
    <row r="20" spans="1:5" s="39" customFormat="1" x14ac:dyDescent="0.25">
      <c r="A20" s="37" t="s">
        <v>41</v>
      </c>
      <c r="B20" s="37"/>
      <c r="C20" s="37"/>
      <c r="D20" s="37"/>
      <c r="E20" s="38">
        <f>SUM(E12:E19)</f>
        <v>1.1000000000000001</v>
      </c>
    </row>
    <row r="22" spans="1:5" ht="13.8" x14ac:dyDescent="0.3">
      <c r="A22" s="23" t="s">
        <v>55</v>
      </c>
      <c r="B22" s="23"/>
      <c r="C22" s="23"/>
      <c r="D22" s="23"/>
      <c r="E22" s="40" t="s">
        <v>55</v>
      </c>
    </row>
    <row r="23" spans="1:5" ht="26.4" x14ac:dyDescent="0.25">
      <c r="A23" s="25" t="s">
        <v>44</v>
      </c>
      <c r="B23" s="26" t="s">
        <v>34</v>
      </c>
      <c r="C23" s="26" t="s">
        <v>35</v>
      </c>
      <c r="D23" s="26" t="s">
        <v>36</v>
      </c>
      <c r="E23" s="25" t="s">
        <v>37</v>
      </c>
    </row>
    <row r="24" spans="1:5" x14ac:dyDescent="0.25">
      <c r="A24" s="28" t="s">
        <v>45</v>
      </c>
      <c r="B24" s="32">
        <v>2</v>
      </c>
      <c r="C24" s="32">
        <v>6</v>
      </c>
      <c r="D24" s="33">
        <v>1</v>
      </c>
      <c r="E24" s="30">
        <f>(B24*C24*D24)/$B$5</f>
        <v>0.25</v>
      </c>
    </row>
    <row r="25" spans="1:5" x14ac:dyDescent="0.25">
      <c r="A25" s="34" t="s">
        <v>59</v>
      </c>
      <c r="B25" s="34">
        <v>2</v>
      </c>
      <c r="C25" s="34">
        <v>48</v>
      </c>
      <c r="D25" s="41">
        <v>0.11</v>
      </c>
      <c r="E25" s="36">
        <f>(B25*C25*D25)/$B$5</f>
        <v>0.22</v>
      </c>
    </row>
    <row r="26" spans="1:5" x14ac:dyDescent="0.25">
      <c r="A26" s="34"/>
      <c r="B26" s="34"/>
      <c r="C26" s="34"/>
      <c r="D26" s="41"/>
      <c r="E26" s="36">
        <f>(B26*C26*D26)/$B$5</f>
        <v>0</v>
      </c>
    </row>
    <row r="27" spans="1:5" x14ac:dyDescent="0.25">
      <c r="A27" s="34"/>
      <c r="B27" s="34"/>
      <c r="C27" s="34"/>
      <c r="D27" s="41"/>
      <c r="E27" s="36">
        <f>(B27*C27*D27)/$B$5</f>
        <v>0</v>
      </c>
    </row>
    <row r="28" spans="1:5" s="39" customFormat="1" x14ac:dyDescent="0.25">
      <c r="A28" s="37" t="s">
        <v>41</v>
      </c>
      <c r="B28" s="37"/>
      <c r="C28" s="37"/>
      <c r="D28" s="37"/>
      <c r="E28" s="38">
        <f>SUM(E25:E27)</f>
        <v>0.22</v>
      </c>
    </row>
    <row r="30" spans="1:5" ht="13.8" x14ac:dyDescent="0.3">
      <c r="A30" s="23" t="s">
        <v>56</v>
      </c>
      <c r="B30" s="23"/>
      <c r="C30" s="23"/>
      <c r="D30" s="23"/>
      <c r="E30" s="40" t="s">
        <v>56</v>
      </c>
    </row>
    <row r="31" spans="1:5" ht="26.4" x14ac:dyDescent="0.25">
      <c r="A31" s="42" t="s">
        <v>44</v>
      </c>
      <c r="B31" s="26" t="s">
        <v>34</v>
      </c>
      <c r="C31" s="26" t="s">
        <v>35</v>
      </c>
      <c r="D31" s="26" t="s">
        <v>36</v>
      </c>
      <c r="E31" s="42" t="s">
        <v>37</v>
      </c>
    </row>
    <row r="32" spans="1:5" x14ac:dyDescent="0.25">
      <c r="A32" s="28" t="s">
        <v>45</v>
      </c>
      <c r="B32" s="32">
        <v>2</v>
      </c>
      <c r="C32" s="32">
        <v>6</v>
      </c>
      <c r="D32" s="33">
        <v>1</v>
      </c>
      <c r="E32" s="30">
        <f>(B32*C32*D32)/$B$5</f>
        <v>0.25</v>
      </c>
    </row>
    <row r="33" spans="1:5" x14ac:dyDescent="0.25">
      <c r="A33" s="34" t="s">
        <v>57</v>
      </c>
      <c r="B33" s="34"/>
      <c r="C33" s="34"/>
      <c r="D33" s="41"/>
      <c r="E33" s="36">
        <f>(B33*C33*D33)/$B$5</f>
        <v>0</v>
      </c>
    </row>
    <row r="34" spans="1:5" x14ac:dyDescent="0.25">
      <c r="A34" s="34"/>
      <c r="B34" s="34"/>
      <c r="C34" s="34"/>
      <c r="D34" s="41"/>
      <c r="E34" s="36">
        <f>(B34*C34*D34)/$B$5</f>
        <v>0</v>
      </c>
    </row>
    <row r="35" spans="1:5" x14ac:dyDescent="0.25">
      <c r="A35" s="34"/>
      <c r="B35" s="34"/>
      <c r="C35" s="34"/>
      <c r="D35" s="41"/>
      <c r="E35" s="36">
        <f>(B35*C35*D35)/$B$5</f>
        <v>0</v>
      </c>
    </row>
    <row r="36" spans="1:5" s="39" customFormat="1" x14ac:dyDescent="0.25">
      <c r="A36" s="37" t="s">
        <v>41</v>
      </c>
      <c r="B36" s="37"/>
      <c r="C36" s="37"/>
      <c r="D36" s="37"/>
      <c r="E36" s="38">
        <f>SUM(E33:E35)</f>
        <v>0</v>
      </c>
    </row>
    <row r="38" spans="1:5" ht="13.8" x14ac:dyDescent="0.3">
      <c r="A38" s="23" t="s">
        <v>58</v>
      </c>
      <c r="B38" s="23"/>
      <c r="C38" s="23"/>
      <c r="D38" s="23"/>
      <c r="E38" s="40" t="s">
        <v>58</v>
      </c>
    </row>
    <row r="39" spans="1:5" ht="26.4" x14ac:dyDescent="0.25">
      <c r="A39" s="42" t="s">
        <v>44</v>
      </c>
      <c r="B39" s="26" t="s">
        <v>34</v>
      </c>
      <c r="C39" s="26" t="s">
        <v>35</v>
      </c>
      <c r="D39" s="26" t="s">
        <v>36</v>
      </c>
      <c r="E39" s="42" t="s">
        <v>37</v>
      </c>
    </row>
    <row r="40" spans="1:5" x14ac:dyDescent="0.25">
      <c r="A40" s="28" t="s">
        <v>45</v>
      </c>
      <c r="B40" s="32">
        <v>2</v>
      </c>
      <c r="C40" s="32">
        <v>6</v>
      </c>
      <c r="D40" s="33">
        <v>1</v>
      </c>
      <c r="E40" s="30">
        <f>(B40*C40*D40)/$B$5</f>
        <v>0.25</v>
      </c>
    </row>
    <row r="41" spans="1:5" x14ac:dyDescent="0.25">
      <c r="A41" s="34" t="s">
        <v>66</v>
      </c>
      <c r="B41" s="34">
        <v>1</v>
      </c>
      <c r="C41" s="34">
        <v>48</v>
      </c>
      <c r="D41" s="41">
        <v>0.08</v>
      </c>
      <c r="E41" s="36">
        <f>(B41*C41*D41)/$B$5</f>
        <v>0.08</v>
      </c>
    </row>
    <row r="42" spans="1:5" x14ac:dyDescent="0.25">
      <c r="A42" s="34"/>
      <c r="B42" s="34"/>
      <c r="C42" s="34"/>
      <c r="D42" s="41"/>
      <c r="E42" s="36">
        <f>(B42*C42*D42)/$B$5</f>
        <v>0</v>
      </c>
    </row>
    <row r="43" spans="1:5" x14ac:dyDescent="0.25">
      <c r="A43" s="34"/>
      <c r="B43" s="34"/>
      <c r="C43" s="34"/>
      <c r="D43" s="41"/>
      <c r="E43" s="36">
        <f>(B43*C43*D43)/$B$5</f>
        <v>0</v>
      </c>
    </row>
    <row r="44" spans="1:5" s="39" customFormat="1" x14ac:dyDescent="0.25">
      <c r="A44" s="37" t="s">
        <v>41</v>
      </c>
      <c r="B44" s="37"/>
      <c r="C44" s="37"/>
      <c r="D44" s="37"/>
      <c r="E44" s="38">
        <f>SUM(E41:E43)</f>
        <v>0.08</v>
      </c>
    </row>
    <row r="46" spans="1:5" ht="13.8" x14ac:dyDescent="0.3">
      <c r="A46" s="23" t="s">
        <v>42</v>
      </c>
      <c r="B46" s="23"/>
      <c r="C46" s="23"/>
      <c r="D46" s="23"/>
      <c r="E46" s="40" t="s">
        <v>43</v>
      </c>
    </row>
    <row r="47" spans="1:5" ht="26.4" x14ac:dyDescent="0.25">
      <c r="A47" s="42" t="s">
        <v>44</v>
      </c>
      <c r="B47" s="26" t="s">
        <v>34</v>
      </c>
      <c r="C47" s="26" t="s">
        <v>35</v>
      </c>
      <c r="D47" s="26" t="s">
        <v>36</v>
      </c>
      <c r="E47" s="42" t="s">
        <v>37</v>
      </c>
    </row>
    <row r="48" spans="1:5" x14ac:dyDescent="0.25">
      <c r="A48" s="28" t="s">
        <v>45</v>
      </c>
      <c r="B48" s="32">
        <v>2</v>
      </c>
      <c r="C48" s="32">
        <v>6</v>
      </c>
      <c r="D48" s="33">
        <v>1</v>
      </c>
      <c r="E48" s="30">
        <f>(B48*C48*D48)/$B$5</f>
        <v>0.25</v>
      </c>
    </row>
    <row r="49" spans="1:5" x14ac:dyDescent="0.25">
      <c r="A49" s="34"/>
      <c r="B49" s="34"/>
      <c r="C49" s="34"/>
      <c r="D49" s="41"/>
      <c r="E49" s="36">
        <f>(B49*C49*D49)/$B$5</f>
        <v>0</v>
      </c>
    </row>
    <row r="50" spans="1:5" x14ac:dyDescent="0.25">
      <c r="A50" s="34"/>
      <c r="B50" s="34"/>
      <c r="C50" s="34"/>
      <c r="D50" s="41"/>
      <c r="E50" s="36">
        <f>(B50*C50*D50)/$B$5</f>
        <v>0</v>
      </c>
    </row>
    <row r="51" spans="1:5" x14ac:dyDescent="0.25">
      <c r="A51" s="34"/>
      <c r="B51" s="34"/>
      <c r="C51" s="34"/>
      <c r="D51" s="41"/>
      <c r="E51" s="36">
        <f>(B51*C51*D51)/$B$5</f>
        <v>0</v>
      </c>
    </row>
    <row r="52" spans="1:5" s="39" customFormat="1" x14ac:dyDescent="0.25">
      <c r="A52" s="37" t="s">
        <v>41</v>
      </c>
      <c r="B52" s="37"/>
      <c r="C52" s="37"/>
      <c r="D52" s="37"/>
      <c r="E52" s="38">
        <f>SUM(E49:E51)</f>
        <v>0</v>
      </c>
    </row>
  </sheetData>
  <mergeCells count="3">
    <mergeCell ref="A3:E3"/>
    <mergeCell ref="A1:E1"/>
    <mergeCell ref="A2:E2"/>
  </mergeCells>
  <phoneticPr fontId="0" type="noConversion"/>
  <pageMargins left="0.75" right="0.75" top="1" bottom="1" header="0.5" footer="0.5"/>
  <pageSetup fitToHeight="2"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76C8230EDD5C8439986E4C5F882B397" ma:contentTypeVersion="4" ma:contentTypeDescription="Create a new document." ma:contentTypeScope="" ma:versionID="f515238d0665a2dae05fca3624ce717f">
  <xsd:schema xmlns:xsd="http://www.w3.org/2001/XMLSchema" xmlns:xs="http://www.w3.org/2001/XMLSchema" xmlns:p="http://schemas.microsoft.com/office/2006/metadata/properties" xmlns:ns2="40784a6a-62ec-477b-97e9-d32d6db7a3ec" targetNamespace="http://schemas.microsoft.com/office/2006/metadata/properties" ma:root="true" ma:fieldsID="c2efaf71a5c6f709dd29b3f28b7db349" ns2:_="">
    <xsd:import namespace="40784a6a-62ec-477b-97e9-d32d6db7a3e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0784a6a-62ec-477b-97e9-d32d6db7a3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6F3FD66-62DB-42B9-951B-2625FFB745B8}">
  <ds:schemaRefs>
    <ds:schemaRef ds:uri="http://purl.org/dc/elements/1.1/"/>
    <ds:schemaRef ds:uri="http://schemas.microsoft.com/office/infopath/2007/PartnerControls"/>
    <ds:schemaRef ds:uri="http://purl.org/dc/terms/"/>
    <ds:schemaRef ds:uri="http://schemas.microsoft.com/office/2006/documentManagement/types"/>
    <ds:schemaRef ds:uri="http://www.w3.org/XML/1998/namespace"/>
    <ds:schemaRef ds:uri="http://purl.org/dc/dcmitype/"/>
    <ds:schemaRef ds:uri="http://schemas.openxmlformats.org/package/2006/metadata/core-properties"/>
    <ds:schemaRef ds:uri="40784a6a-62ec-477b-97e9-d32d6db7a3ec"/>
    <ds:schemaRef ds:uri="http://schemas.microsoft.com/office/2006/metadata/properties"/>
  </ds:schemaRefs>
</ds:datastoreItem>
</file>

<file path=customXml/itemProps2.xml><?xml version="1.0" encoding="utf-8"?>
<ds:datastoreItem xmlns:ds="http://schemas.openxmlformats.org/officeDocument/2006/customXml" ds:itemID="{7516851B-2E43-4407-A00C-F1B5154777C5}">
  <ds:schemaRefs>
    <ds:schemaRef ds:uri="http://schemas.microsoft.com/sharepoint/v3/contenttype/forms"/>
  </ds:schemaRefs>
</ds:datastoreItem>
</file>

<file path=customXml/itemProps3.xml><?xml version="1.0" encoding="utf-8"?>
<ds:datastoreItem xmlns:ds="http://schemas.openxmlformats.org/officeDocument/2006/customXml" ds:itemID="{501EDFF4-7ACC-46A6-A98F-22C7A0C77A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0784a6a-62ec-477b-97e9-d32d6db7a3e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2020-09-17T21:17:24Z</dcterms:created>
  <dcterms:modified xsi:type="dcterms:W3CDTF">2022-05-13T00:52:45Z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0x010100C76C8230EDD5C8439986E4C5F882B397</vt:lpwstr>
  </property>
</Properties>
</file>